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<sst xmlns="http://schemas.openxmlformats.org/spreadsheetml/2006/main" count="728" uniqueCount="64">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</sst>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AF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94" sqref="H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7570.799999999995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19857.6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>
        <v>5869.4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55226.67824000011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5999.699999999999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18865.6</v>
      </c>
      <c r="AH9" s="147">
        <f>AH10+AH15+AH24+AH33+AH47+AH52+AH54+AH61+AH62+AH71+AH72+AH76+AH88+AH81+AH83+AH82+AH69+AH89+AH91+AH90+AH70+AH40+AH92</f>
        <v>282185.31483</v>
      </c>
      <c r="AI9" s="148"/>
      <c r="AJ9" s="148"/>
    </row>
    <row r="10" spans="1:36" s="100" customFormat="1" ht="15.7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>
        <v>53.4</v>
      </c>
      <c r="I10" s="98"/>
      <c r="J10" s="98"/>
      <c r="K10" s="99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758.6999999999999</v>
      </c>
      <c r="AH10" s="98">
        <f>B10+C10-AG10</f>
        <v>23856.399999999998</v>
      </c>
      <c r="AJ10" s="101"/>
    </row>
    <row r="11" spans="1:36" s="100" customFormat="1" ht="15.7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389.4</v>
      </c>
      <c r="AH11" s="98">
        <f>B11+C11-AG11</f>
        <v>21982.000000000004</v>
      </c>
      <c r="AJ11" s="101"/>
    </row>
    <row r="12" spans="1:36" s="100" customFormat="1" ht="15.7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52.3</v>
      </c>
      <c r="AH12" s="98">
        <f>B12+C12-AG12</f>
        <v>30.799999999999997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53.4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316.99999999999994</v>
      </c>
      <c r="AH14" s="98">
        <f>AH10-AH11-AH12-AH13</f>
        <v>1843.5999999999942</v>
      </c>
      <c r="AJ14" s="101"/>
    </row>
    <row r="15" spans="1:36" s="100" customFormat="1" ht="15" customHeight="1">
      <c r="A15" s="96" t="s">
        <v>6</v>
      </c>
      <c r="B15" s="97">
        <v>113508.2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>
        <v>1591.3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4580.7</v>
      </c>
      <c r="AH15" s="98">
        <f aca="true" t="shared" si="3" ref="AH15:AH31">B15+C15-AG15</f>
        <v>152342.8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2302.2</v>
      </c>
      <c r="AH16" s="107">
        <f t="shared" si="3"/>
        <v>53561.700000000004</v>
      </c>
      <c r="AI16" s="109"/>
      <c r="AJ16" s="101"/>
    </row>
    <row r="17" spans="1:36" s="100" customFormat="1" ht="15.7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2464.2999999999997</v>
      </c>
      <c r="AH17" s="98">
        <f t="shared" si="3"/>
        <v>122371.95999999998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>
        <v>507.1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842</v>
      </c>
      <c r="AH19" s="98">
        <f t="shared" si="3"/>
        <v>3914.499999999998</v>
      </c>
      <c r="AJ19" s="101"/>
    </row>
    <row r="20" spans="1:36" s="100" customFormat="1" ht="15.7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>
        <v>791.4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971</v>
      </c>
      <c r="AH20" s="98">
        <f t="shared" si="3"/>
        <v>14815.599999999995</v>
      </c>
      <c r="AJ20" s="101"/>
    </row>
    <row r="21" spans="1:36" s="100" customFormat="1" ht="15.7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0</v>
      </c>
      <c r="AH21" s="98">
        <f t="shared" si="3"/>
        <v>1741.3999999999999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3143.0999999999995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292.79999999999984</v>
      </c>
      <c r="I23" s="98">
        <f t="shared" si="4"/>
        <v>0</v>
      </c>
      <c r="J23" s="98">
        <f t="shared" si="4"/>
        <v>0</v>
      </c>
      <c r="K23" s="98">
        <f t="shared" si="4"/>
        <v>0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303.39999999999975</v>
      </c>
      <c r="AH23" s="98">
        <f>B23+C23-AG23</f>
        <v>9484.640000000012</v>
      </c>
      <c r="AJ23" s="101"/>
    </row>
    <row r="24" spans="1:36" s="100" customFormat="1" ht="15" customHeight="1">
      <c r="A24" s="96" t="s">
        <v>7</v>
      </c>
      <c r="B24" s="97">
        <v>38587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212.3</v>
      </c>
      <c r="AH24" s="98">
        <f t="shared" si="3"/>
        <v>53502.3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124.1</v>
      </c>
      <c r="AH25" s="107">
        <f t="shared" si="3"/>
        <v>17213.200000000004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38496.1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0</v>
      </c>
      <c r="J32" s="98">
        <f t="shared" si="5"/>
        <v>0</v>
      </c>
      <c r="K32" s="98">
        <f t="shared" si="5"/>
        <v>0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124.1</v>
      </c>
      <c r="AH32" s="98">
        <f>AH24-AH30</f>
        <v>53435.700000000004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>
        <v>7.3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7.3</v>
      </c>
      <c r="AH33" s="98">
        <f aca="true" t="shared" si="6" ref="AH33:AH38">B33+C33-AG33</f>
        <v>2906.5</v>
      </c>
      <c r="AJ33" s="101"/>
    </row>
    <row r="34" spans="1:36" s="100" customFormat="1" ht="15.7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0</v>
      </c>
      <c r="AH34" s="98">
        <f t="shared" si="6"/>
        <v>375.5</v>
      </c>
      <c r="AJ34" s="101"/>
    </row>
    <row r="35" spans="1:36" s="100" customFormat="1" ht="15.7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>
        <v>7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7</v>
      </c>
      <c r="AH36" s="98">
        <f t="shared" si="6"/>
        <v>71.2</v>
      </c>
      <c r="AJ36" s="101"/>
    </row>
    <row r="37" spans="1:36" s="100" customFormat="1" ht="15.7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0.2999999999999998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0.2999999999999998</v>
      </c>
      <c r="AH39" s="98">
        <f>AH33-AH34-AH36-AH38-AH35-AH37</f>
        <v>326.10000000000014</v>
      </c>
      <c r="AJ39" s="101"/>
    </row>
    <row r="40" spans="1:36" s="100" customFormat="1" ht="15" customHeight="1">
      <c r="A40" s="96" t="s">
        <v>29</v>
      </c>
      <c r="B40" s="97">
        <v>1375.3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10.5</v>
      </c>
      <c r="AH40" s="98">
        <f aca="true" t="shared" si="8" ref="AH40:AH45">B40+C40-AG40</f>
        <v>1691.2000000000003</v>
      </c>
      <c r="AJ40" s="101"/>
    </row>
    <row r="41" spans="1:36" s="100" customFormat="1" ht="15.7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0</v>
      </c>
      <c r="AH41" s="98">
        <f t="shared" si="8"/>
        <v>1474.7999999999995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0</v>
      </c>
      <c r="AH43" s="98">
        <f t="shared" si="8"/>
        <v>14.600000000000003</v>
      </c>
      <c r="AJ43" s="101"/>
    </row>
    <row r="44" spans="1:36" s="100" customFormat="1" ht="15.7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33.60000000000005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6.6</v>
      </c>
      <c r="AH46" s="98">
        <f>AH40-AH41-AH42-AH43-AH44-AH45</f>
        <v>36.00000000000071</v>
      </c>
      <c r="AJ46" s="101"/>
    </row>
    <row r="47" spans="1:36" s="100" customFormat="1" ht="17.25" customHeight="1">
      <c r="A47" s="96" t="s">
        <v>43</v>
      </c>
      <c r="B47" s="103">
        <v>8722.9</v>
      </c>
      <c r="C47" s="97">
        <v>2101.7000000000016</v>
      </c>
      <c r="D47" s="98"/>
      <c r="E47" s="112"/>
      <c r="F47" s="112">
        <v>55.4</v>
      </c>
      <c r="G47" s="112">
        <v>2219.8</v>
      </c>
      <c r="H47" s="112">
        <v>21.1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2296.3</v>
      </c>
      <c r="AH47" s="98">
        <f>B47+C47-AG47</f>
        <v>8528.300000000003</v>
      </c>
      <c r="AJ47" s="101"/>
    </row>
    <row r="48" spans="1:36" s="100" customFormat="1" ht="15.7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0</v>
      </c>
      <c r="AH48" s="98">
        <f>B48+C48-AG48</f>
        <v>151.80000000000004</v>
      </c>
      <c r="AJ48" s="101"/>
    </row>
    <row r="49" spans="1:36" s="100" customFormat="1" ht="15.75">
      <c r="A49" s="102" t="s">
        <v>16</v>
      </c>
      <c r="B49" s="97">
        <v>7342.7</v>
      </c>
      <c r="C49" s="97">
        <v>1267.5000000000027</v>
      </c>
      <c r="D49" s="98"/>
      <c r="E49" s="98"/>
      <c r="F49" s="98"/>
      <c r="G49" s="98">
        <v>2219.7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2219.7</v>
      </c>
      <c r="AH49" s="98">
        <f>B49+C49-AG49</f>
        <v>6390.500000000003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21.1</v>
      </c>
      <c r="I51" s="98">
        <f t="shared" si="10"/>
        <v>0</v>
      </c>
      <c r="J51" s="98">
        <f t="shared" si="10"/>
        <v>0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76.60000000000036</v>
      </c>
      <c r="AH51" s="98">
        <f>AH47-AH49-AH48</f>
        <v>1986.0000000000002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>
        <v>954.8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3119</v>
      </c>
      <c r="AH52" s="98">
        <f aca="true" t="shared" si="11" ref="AH52:AH59">B52+C52-AG52</f>
        <v>8098.599999999997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>
        <v>907.4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907.4</v>
      </c>
      <c r="AH53" s="98">
        <f t="shared" si="11"/>
        <v>287.49999999999966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>
        <v>299.1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484.90000000000003</v>
      </c>
      <c r="AH54" s="98">
        <f t="shared" si="11"/>
        <v>2687.7</v>
      </c>
      <c r="AI54" s="101"/>
      <c r="AJ54" s="101"/>
    </row>
    <row r="55" spans="1:36" s="100" customFormat="1" ht="15.75">
      <c r="A55" s="102" t="s">
        <v>5</v>
      </c>
      <c r="B55" s="97">
        <v>1314.5</v>
      </c>
      <c r="C55" s="97">
        <v>223.39999999999986</v>
      </c>
      <c r="D55" s="98"/>
      <c r="E55" s="98"/>
      <c r="F55" s="98"/>
      <c r="G55" s="98"/>
      <c r="H55" s="98">
        <v>100.6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100.6</v>
      </c>
      <c r="AH55" s="98">
        <f t="shared" si="11"/>
        <v>1437.3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18.3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0</v>
      </c>
      <c r="AH57" s="98">
        <f t="shared" si="11"/>
        <v>257.49999999999994</v>
      </c>
      <c r="AJ57" s="101"/>
    </row>
    <row r="58" spans="1:36" s="100" customFormat="1" ht="15.7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622.3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198.50000000000003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0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384.30000000000007</v>
      </c>
      <c r="AH60" s="98">
        <f>AH54-AH55-AH57-AH59-AH56-AH58</f>
        <v>930.3999999999999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16.2</v>
      </c>
      <c r="AH61" s="98">
        <f aca="true" t="shared" si="14" ref="AH61:AH67">B61+C61-AG61</f>
        <v>106.49999999999999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90.30000000000001</v>
      </c>
      <c r="AH62" s="98">
        <f t="shared" si="14"/>
        <v>10738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7.4</v>
      </c>
      <c r="AH63" s="98">
        <f t="shared" si="14"/>
        <v>4143.8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43.7</v>
      </c>
      <c r="AH65" s="98">
        <f t="shared" si="14"/>
        <v>850.5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14.3</v>
      </c>
      <c r="AH66" s="98">
        <f t="shared" si="14"/>
        <v>117.09999999999998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24.900000000000006</v>
      </c>
      <c r="AH68" s="98">
        <f>AH62-AH63-AH66-AH67-AH65-AH64</f>
        <v>4753.599999999999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1510.5</v>
      </c>
      <c r="AH71" s="116">
        <f t="shared" si="16"/>
        <v>1158.9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>
        <v>44.7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197.7</v>
      </c>
      <c r="AH72" s="116">
        <f t="shared" si="16"/>
        <v>3508.1000000000004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>
        <v>14.8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50.3</v>
      </c>
      <c r="AH74" s="116">
        <f t="shared" si="16"/>
        <v>598.7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0</v>
      </c>
      <c r="AH75" s="116">
        <f t="shared" si="16"/>
        <v>131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0</v>
      </c>
      <c r="AH76" s="116">
        <f t="shared" si="16"/>
        <v>374.09999999999997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0</v>
      </c>
      <c r="AH77" s="116">
        <f t="shared" si="16"/>
        <v>215.29999999999998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0</v>
      </c>
      <c r="AH80" s="116">
        <f t="shared" si="16"/>
        <v>3.0000000000000013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>
        <v>3028</v>
      </c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4593.1</v>
      </c>
      <c r="AH89" s="98">
        <f t="shared" si="16"/>
        <v>6075.1000000000095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0</v>
      </c>
      <c r="AH90" s="98">
        <f t="shared" si="16"/>
        <v>5660.4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61</v>
      </c>
      <c r="C92" s="97">
        <v>0.014829999996436527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0</v>
      </c>
      <c r="AH92" s="98">
        <f t="shared" si="16"/>
        <v>61.01482999999644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5999.699999999999</v>
      </c>
      <c r="I94" s="152">
        <f t="shared" si="17"/>
        <v>0</v>
      </c>
      <c r="J94" s="152">
        <f t="shared" si="17"/>
        <v>0</v>
      </c>
      <c r="K94" s="152">
        <f t="shared" si="17"/>
        <v>0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18865.6</v>
      </c>
      <c r="AH94" s="152">
        <f>AH10+AH15+AH24+AH33+AH47+AH52+AH54+AH61+AH62+AH69+AH71+AH72+AH76+AH81+AH82+AH83+AH88+AH89+AH90+AH91+AH70+AH40+AH92</f>
        <v>282185.31483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100.6</v>
      </c>
      <c r="I95" s="98">
        <f t="shared" si="18"/>
        <v>0</v>
      </c>
      <c r="J95" s="98">
        <f t="shared" si="18"/>
        <v>0</v>
      </c>
      <c r="K95" s="98">
        <f t="shared" si="18"/>
        <v>0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2961.7</v>
      </c>
      <c r="AH95" s="98">
        <f>B95+C95-AG95</f>
        <v>152152.45999999996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8967.6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1720.6</v>
      </c>
      <c r="I96" s="98">
        <f t="shared" si="19"/>
        <v>0</v>
      </c>
      <c r="J96" s="98">
        <f t="shared" si="19"/>
        <v>0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2006.1999999999998</v>
      </c>
      <c r="AH96" s="98">
        <f>B96+C96-AG96</f>
        <v>16346.299999999996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</v>
      </c>
      <c r="AH97" s="98">
        <f>B97+C97-AG97</f>
        <v>15.600000000000001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507.1</v>
      </c>
      <c r="I98" s="98">
        <f t="shared" si="21"/>
        <v>0</v>
      </c>
      <c r="J98" s="98">
        <f t="shared" si="21"/>
        <v>0</v>
      </c>
      <c r="K98" s="98">
        <f t="shared" si="21"/>
        <v>0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885.7</v>
      </c>
      <c r="AH98" s="98">
        <f>B98+C98-AG98</f>
        <v>5199.599999999999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0</v>
      </c>
      <c r="J99" s="98">
        <f t="shared" si="22"/>
        <v>0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2307.8999999999996</v>
      </c>
      <c r="AH99" s="98">
        <f>B99+C99-AG99</f>
        <v>10978.700000000004</v>
      </c>
    </row>
    <row r="100" spans="1:34" ht="12.75">
      <c r="A100" s="1" t="s">
        <v>35</v>
      </c>
      <c r="B100" s="2">
        <f>B94-B95-B96-B97-B98-B99</f>
        <v>75650.19999999995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3671.3999999999983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10704.099999999997</v>
      </c>
      <c r="AH100" s="84">
        <f>AH94-AH95-AH96-AH97-AH98-AH99</f>
        <v>97492.65483000001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2019-06-06T13:07:45Z</dcterms:modified>
  <cp:category/>
  <cp:version/>
  <cp:contentType/>
  <cp:contentStatus/>
</cp:coreProperties>
</file>